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ню " sheetId="1" r:id="rId1"/>
  </sheets>
  <definedNames>
    <definedName name="_xlnm._FilterDatabase" localSheetId="0" hidden="1">'меню '!$M$1:$M$81</definedName>
    <definedName name="_xlnm.Print_Area" localSheetId="0">'меню '!$A$1:$K$97</definedName>
  </definedNames>
  <calcPr fullCalcOnLoad="1" refMode="R1C1"/>
</workbook>
</file>

<file path=xl/sharedStrings.xml><?xml version="1.0" encoding="utf-8"?>
<sst xmlns="http://schemas.openxmlformats.org/spreadsheetml/2006/main" count="151" uniqueCount="41">
  <si>
    <t>Меню на:</t>
  </si>
  <si>
    <t>выход</t>
  </si>
  <si>
    <t>цена:</t>
  </si>
  <si>
    <t>Местный  бюджет:</t>
  </si>
  <si>
    <t>наименование  блюд</t>
  </si>
  <si>
    <t>Областной  бюджет:</t>
  </si>
  <si>
    <t>наименование блюд</t>
  </si>
  <si>
    <t>обед</t>
  </si>
  <si>
    <t>завтрак</t>
  </si>
  <si>
    <t>итого:</t>
  </si>
  <si>
    <t>СУММА</t>
  </si>
  <si>
    <t>СВОБОДНАЯ  ПРОДАЖА</t>
  </si>
  <si>
    <t>ОВЗ с 7-11 лет:</t>
  </si>
  <si>
    <t>ОВЗ с 11-18 лет:</t>
  </si>
  <si>
    <t>.</t>
  </si>
  <si>
    <t>Директор</t>
  </si>
  <si>
    <t>Экономист по ценам</t>
  </si>
  <si>
    <t>Медицинский работник</t>
  </si>
  <si>
    <t>Повар</t>
  </si>
  <si>
    <t>ОРГАНИЗОВАННОЕ  ПИТАНИЕ  (5-11 класс)</t>
  </si>
  <si>
    <t>(Колмакова  М.П.)</t>
  </si>
  <si>
    <t>ЛЬГОТНОЕ  ПИТАНИЕ</t>
  </si>
  <si>
    <t xml:space="preserve">МБОУ СОШ 7 </t>
  </si>
  <si>
    <t>200</t>
  </si>
  <si>
    <t>ПИТАНИЕ  С  1-4  КЛАСС  (завтрак)</t>
  </si>
  <si>
    <t>1/25</t>
  </si>
  <si>
    <t>8.12.2020 г.</t>
  </si>
  <si>
    <t>Каша  рисовая  с  персиками  молочная</t>
  </si>
  <si>
    <t>Горячий  бутерброд  на  батоне  с  сыром</t>
  </si>
  <si>
    <t>Хлеб  пшеничный</t>
  </si>
  <si>
    <t>Чай  с  лимоном  и  мятой</t>
  </si>
  <si>
    <t>200/5</t>
  </si>
  <si>
    <t>35</t>
  </si>
  <si>
    <t>Мандарин  свежий</t>
  </si>
  <si>
    <t>1/125</t>
  </si>
  <si>
    <t>Компот  из  вишни</t>
  </si>
  <si>
    <t>200/25</t>
  </si>
  <si>
    <t>Сырники  из  творога  с  повидлом</t>
  </si>
  <si>
    <t>150/20</t>
  </si>
  <si>
    <t>100/20</t>
  </si>
  <si>
    <t>Рассольник  ленинградский  с  мясом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</si>
</sst>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63">
    <font>
      <sz val="10"/>
      <name val="Arial"/>
      <family val="0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indexed="9"/>
      <name val="Arial"/>
      <family val="2"/>
    </font>
    <font>
      <b/>
      <i/>
      <sz val="6"/>
      <color indexed="9"/>
      <name val="Arial"/>
      <family val="2"/>
    </font>
    <font>
      <sz val="6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6"/>
      <color indexed="9"/>
      <name val="Arial"/>
      <family val="2"/>
    </font>
    <font>
      <b/>
      <sz val="1"/>
      <color indexed="9"/>
      <name val="Arial"/>
      <family val="2"/>
    </font>
    <font>
      <b/>
      <i/>
      <sz val="1"/>
      <color indexed="9"/>
      <name val="Arial"/>
      <family val="2"/>
    </font>
    <font>
      <sz val="1"/>
      <color indexed="9"/>
      <name val="Arial"/>
      <family val="2"/>
    </font>
    <font>
      <i/>
      <sz val="1"/>
      <color indexed="9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9" fontId="4" fillId="33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9" fontId="11" fillId="0" borderId="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right" vertical="center" indent="1"/>
    </xf>
    <xf numFmtId="0" fontId="15" fillId="0" borderId="0" xfId="0" applyFont="1" applyAlignment="1">
      <alignment/>
    </xf>
    <xf numFmtId="0" fontId="16" fillId="0" borderId="0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center" vertical="center"/>
    </xf>
    <xf numFmtId="2" fontId="17" fillId="0" borderId="11" xfId="0" applyNumberFormat="1" applyFont="1" applyFill="1" applyBorder="1" applyAlignment="1">
      <alignment horizontal="right" vertical="center" indent="1"/>
    </xf>
    <xf numFmtId="2" fontId="18" fillId="34" borderId="1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11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center" vertical="top"/>
    </xf>
    <xf numFmtId="2" fontId="18" fillId="0" borderId="11" xfId="0" applyNumberFormat="1" applyFont="1" applyFill="1" applyBorder="1" applyAlignment="1">
      <alignment horizontal="right" vertical="top" indent="1"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2" fontId="18" fillId="0" borderId="11" xfId="0" applyNumberFormat="1" applyFont="1" applyBorder="1" applyAlignment="1">
      <alignment horizontal="right" vertical="center" indent="1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6" fillId="0" borderId="11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21" fillId="0" borderId="0" xfId="0" applyFont="1" applyFill="1" applyBorder="1" applyAlignment="1">
      <alignment horizontal="left"/>
    </xf>
    <xf numFmtId="0" fontId="22" fillId="0" borderId="11" xfId="0" applyFont="1" applyFill="1" applyBorder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/>
    </xf>
    <xf numFmtId="0" fontId="22" fillId="0" borderId="11" xfId="0" applyFont="1" applyFill="1" applyBorder="1" applyAlignment="1">
      <alignment horizontal="right"/>
    </xf>
    <xf numFmtId="0" fontId="22" fillId="0" borderId="11" xfId="0" applyFont="1" applyFill="1" applyBorder="1" applyAlignment="1">
      <alignment horizontal="left"/>
    </xf>
    <xf numFmtId="0" fontId="8" fillId="0" borderId="0" xfId="0" applyFont="1" applyAlignment="1">
      <alignment/>
    </xf>
    <xf numFmtId="0" fontId="15" fillId="35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17" fillId="35" borderId="0" xfId="0" applyFont="1" applyFill="1" applyAlignment="1">
      <alignment/>
    </xf>
    <xf numFmtId="0" fontId="8" fillId="0" borderId="12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188" fontId="3" fillId="0" borderId="0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3" fillId="36" borderId="0" xfId="0" applyFont="1" applyFill="1" applyAlignment="1">
      <alignment/>
    </xf>
    <xf numFmtId="0" fontId="13" fillId="37" borderId="0" xfId="0" applyFont="1" applyFill="1" applyAlignment="1">
      <alignment/>
    </xf>
    <xf numFmtId="0" fontId="1" fillId="37" borderId="0" xfId="0" applyFont="1" applyFill="1" applyAlignment="1">
      <alignment horizontal="right"/>
    </xf>
    <xf numFmtId="0" fontId="2" fillId="36" borderId="0" xfId="0" applyFont="1" applyFill="1" applyAlignment="1">
      <alignment horizontal="left"/>
    </xf>
    <xf numFmtId="0" fontId="0" fillId="0" borderId="10" xfId="0" applyBorder="1" applyAlignment="1">
      <alignment/>
    </xf>
    <xf numFmtId="2" fontId="4" fillId="0" borderId="10" xfId="0" applyNumberFormat="1" applyFont="1" applyFill="1" applyBorder="1" applyAlignment="1">
      <alignment horizontal="right" vertical="center" indent="1"/>
    </xf>
    <xf numFmtId="2" fontId="4" fillId="38" borderId="10" xfId="0" applyNumberFormat="1" applyFont="1" applyFill="1" applyBorder="1" applyAlignment="1">
      <alignment horizontal="right" vertical="center" indent="1"/>
    </xf>
    <xf numFmtId="2" fontId="18" fillId="0" borderId="0" xfId="0" applyNumberFormat="1" applyFont="1" applyFill="1" applyBorder="1" applyAlignment="1">
      <alignment horizontal="center" vertical="center"/>
    </xf>
    <xf numFmtId="0" fontId="4" fillId="39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right" vertical="center" inden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2" fontId="5" fillId="34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26" fillId="0" borderId="10" xfId="0" applyFont="1" applyBorder="1" applyAlignment="1">
      <alignment/>
    </xf>
    <xf numFmtId="2" fontId="4" fillId="40" borderId="10" xfId="0" applyNumberFormat="1" applyFont="1" applyFill="1" applyBorder="1" applyAlignment="1">
      <alignment horizontal="right" vertical="center" indent="1"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 horizontal="right" vertical="center" indent="1"/>
    </xf>
    <xf numFmtId="2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right" vertical="center" indent="1"/>
    </xf>
    <xf numFmtId="2" fontId="18" fillId="0" borderId="0" xfId="0" applyNumberFormat="1" applyFont="1" applyFill="1" applyBorder="1" applyAlignment="1">
      <alignment horizontal="right" vertical="center" indent="1"/>
    </xf>
    <xf numFmtId="2" fontId="4" fillId="0" borderId="0" xfId="0" applyNumberFormat="1" applyFont="1" applyFill="1" applyBorder="1" applyAlignment="1">
      <alignment horizontal="right" vertical="center" indent="1"/>
    </xf>
    <xf numFmtId="2" fontId="18" fillId="0" borderId="0" xfId="0" applyNumberFormat="1" applyFont="1" applyFill="1" applyBorder="1" applyAlignment="1">
      <alignment horizontal="right" vertical="center" indent="1"/>
    </xf>
    <xf numFmtId="2" fontId="16" fillId="0" borderId="0" xfId="0" applyNumberFormat="1" applyFont="1" applyFill="1" applyBorder="1" applyAlignment="1">
      <alignment horizontal="right" vertical="center" indent="1"/>
    </xf>
    <xf numFmtId="2" fontId="18" fillId="0" borderId="0" xfId="0" applyNumberFormat="1" applyFont="1" applyBorder="1" applyAlignment="1">
      <alignment horizontal="right" vertical="center" indent="1"/>
    </xf>
    <xf numFmtId="0" fontId="5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9" fontId="11" fillId="0" borderId="14" xfId="0" applyNumberFormat="1" applyFont="1" applyFill="1" applyBorder="1" applyAlignment="1">
      <alignment horizontal="center"/>
    </xf>
    <xf numFmtId="2" fontId="18" fillId="0" borderId="10" xfId="0" applyNumberFormat="1" applyFont="1" applyBorder="1" applyAlignment="1">
      <alignment horizontal="right" vertical="center" indent="1"/>
    </xf>
    <xf numFmtId="0" fontId="26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/>
    </xf>
    <xf numFmtId="0" fontId="17" fillId="0" borderId="15" xfId="0" applyFont="1" applyBorder="1" applyAlignment="1">
      <alignment/>
    </xf>
    <xf numFmtId="2" fontId="18" fillId="0" borderId="15" xfId="0" applyNumberFormat="1" applyFont="1" applyBorder="1" applyAlignment="1">
      <alignment horizontal="right" vertical="center" indent="1"/>
    </xf>
    <xf numFmtId="0" fontId="8" fillId="0" borderId="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27" fillId="0" borderId="12" xfId="0" applyFont="1" applyBorder="1" applyAlignment="1">
      <alignment horizontal="right"/>
    </xf>
    <xf numFmtId="0" fontId="5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" fontId="18" fillId="0" borderId="0" xfId="0" applyNumberFormat="1" applyFont="1" applyBorder="1" applyAlignment="1">
      <alignment horizontal="right" vertical="center" indent="1"/>
    </xf>
    <xf numFmtId="2" fontId="16" fillId="0" borderId="10" xfId="0" applyNumberFormat="1" applyFont="1" applyFill="1" applyBorder="1" applyAlignment="1">
      <alignment horizontal="right" vertical="center" indent="1"/>
    </xf>
    <xf numFmtId="0" fontId="5" fillId="0" borderId="10" xfId="0" applyFont="1" applyFill="1" applyBorder="1" applyAlignment="1">
      <alignment vertical="center" wrapText="1"/>
    </xf>
    <xf numFmtId="9" fontId="11" fillId="0" borderId="1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9" fillId="0" borderId="0" xfId="0" applyFont="1" applyFill="1" applyAlignment="1">
      <alignment/>
    </xf>
    <xf numFmtId="0" fontId="9" fillId="41" borderId="0" xfId="0" applyFont="1" applyFill="1" applyAlignment="1">
      <alignment/>
    </xf>
    <xf numFmtId="0" fontId="9" fillId="42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43" borderId="10" xfId="0" applyFont="1" applyFill="1" applyBorder="1" applyAlignment="1">
      <alignment horizontal="center"/>
    </xf>
    <xf numFmtId="0" fontId="9" fillId="44" borderId="10" xfId="0" applyFont="1" applyFill="1" applyBorder="1" applyAlignment="1">
      <alignment horizontal="center"/>
    </xf>
    <xf numFmtId="0" fontId="9" fillId="45" borderId="0" xfId="0" applyFont="1" applyFill="1" applyAlignment="1">
      <alignment horizontal="center"/>
    </xf>
    <xf numFmtId="0" fontId="9" fillId="41" borderId="0" xfId="0" applyFont="1" applyFill="1" applyAlignment="1">
      <alignment horizontal="center"/>
    </xf>
    <xf numFmtId="0" fontId="9" fillId="42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9" fillId="38" borderId="10" xfId="0" applyFont="1" applyFill="1" applyBorder="1" applyAlignment="1">
      <alignment horizontal="center"/>
    </xf>
    <xf numFmtId="0" fontId="4" fillId="39" borderId="13" xfId="0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4" fillId="39" borderId="1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82</xdr:row>
      <xdr:rowOff>19050</xdr:rowOff>
    </xdr:from>
    <xdr:to>
      <xdr:col>7</xdr:col>
      <xdr:colOff>571500</xdr:colOff>
      <xdr:row>87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9620250" y="14344650"/>
          <a:ext cx="3619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5" sqref="G15"/>
    </sheetView>
  </sheetViews>
  <sheetFormatPr defaultColWidth="9.140625" defaultRowHeight="12.75" outlineLevelCol="1"/>
  <cols>
    <col min="1" max="1" width="51.7109375" style="0" customWidth="1"/>
    <col min="2" max="2" width="10.7109375" style="0" bestFit="1" customWidth="1"/>
    <col min="3" max="3" width="10.7109375" style="0" customWidth="1"/>
    <col min="4" max="4" width="10.7109375" style="0" hidden="1" customWidth="1" outlineLevel="1"/>
    <col min="5" max="5" width="10.7109375" style="0" customWidth="1" collapsed="1"/>
    <col min="6" max="6" width="5.7109375" style="0" customWidth="1"/>
    <col min="7" max="7" width="51.57421875" style="0" customWidth="1"/>
    <col min="8" max="8" width="13.8515625" style="0" customWidth="1"/>
    <col min="9" max="9" width="10.7109375" style="0" customWidth="1"/>
    <col min="10" max="10" width="10.7109375" style="0" hidden="1" customWidth="1" outlineLevel="1"/>
    <col min="11" max="11" width="14.28125" style="0" customWidth="1" collapsed="1"/>
    <col min="12" max="12" width="8.8515625" style="0" customWidth="1"/>
    <col min="13" max="13" width="10.57421875" style="49" customWidth="1"/>
    <col min="14" max="14" width="13.421875" style="0" bestFit="1" customWidth="1"/>
  </cols>
  <sheetData>
    <row r="1" spans="1:13" s="15" customFormat="1" ht="20.25" customHeight="1">
      <c r="A1" s="76"/>
      <c r="B1" s="76"/>
      <c r="C1" s="77" t="s">
        <v>22</v>
      </c>
      <c r="D1" s="16"/>
      <c r="G1" s="17" t="s">
        <v>0</v>
      </c>
      <c r="H1" s="78" t="s">
        <v>26</v>
      </c>
      <c r="I1" s="75"/>
      <c r="M1" s="51" t="b">
        <v>1</v>
      </c>
    </row>
    <row r="2" spans="1:13" s="31" customFormat="1" ht="15">
      <c r="A2" s="22" t="s">
        <v>14</v>
      </c>
      <c r="B2" s="22"/>
      <c r="C2" s="22"/>
      <c r="D2" s="22"/>
      <c r="E2" s="22"/>
      <c r="M2" s="49" t="b">
        <f aca="true" t="shared" si="0" ref="M2:M33">OR(IF(A2=0,0,1),IF(G2=0,0,1))</f>
        <v>1</v>
      </c>
    </row>
    <row r="3" spans="1:13" ht="18.75" customHeight="1">
      <c r="A3" s="142" t="s">
        <v>19</v>
      </c>
      <c r="B3" s="142"/>
      <c r="C3" s="142"/>
      <c r="D3" s="142"/>
      <c r="E3" s="142"/>
      <c r="G3" s="133" t="s">
        <v>11</v>
      </c>
      <c r="H3" s="133"/>
      <c r="I3" s="133"/>
      <c r="J3" s="133"/>
      <c r="K3" s="133"/>
      <c r="M3" s="49" t="b">
        <f t="shared" si="0"/>
        <v>1</v>
      </c>
    </row>
    <row r="4" spans="1:13" s="32" customFormat="1" ht="8.25">
      <c r="A4" s="52" t="s">
        <v>14</v>
      </c>
      <c r="B4" s="33"/>
      <c r="C4" s="33"/>
      <c r="D4" s="33"/>
      <c r="E4" s="33"/>
      <c r="M4" s="50" t="b">
        <f t="shared" si="0"/>
        <v>1</v>
      </c>
    </row>
    <row r="5" spans="1:13" s="3" customFormat="1" ht="15">
      <c r="A5" s="4" t="s">
        <v>6</v>
      </c>
      <c r="B5" s="4" t="s">
        <v>1</v>
      </c>
      <c r="C5" s="5" t="s">
        <v>2</v>
      </c>
      <c r="D5" s="5">
        <v>0.02</v>
      </c>
      <c r="E5" s="5">
        <v>0.02</v>
      </c>
      <c r="G5" s="4" t="s">
        <v>6</v>
      </c>
      <c r="H5" s="4" t="s">
        <v>1</v>
      </c>
      <c r="I5" s="5" t="s">
        <v>2</v>
      </c>
      <c r="J5" s="5">
        <v>0.02</v>
      </c>
      <c r="K5" s="5">
        <v>0.02</v>
      </c>
      <c r="M5" s="49" t="b">
        <f t="shared" si="0"/>
        <v>1</v>
      </c>
    </row>
    <row r="6" spans="1:13" s="35" customFormat="1" ht="15" customHeight="1">
      <c r="A6" s="23" t="s">
        <v>14</v>
      </c>
      <c r="B6" s="33"/>
      <c r="C6" s="34"/>
      <c r="D6" s="34"/>
      <c r="E6" s="34"/>
      <c r="G6" s="33"/>
      <c r="H6" s="33"/>
      <c r="I6" s="34"/>
      <c r="J6" s="34"/>
      <c r="K6" s="34"/>
      <c r="M6" s="50" t="b">
        <f t="shared" si="0"/>
        <v>1</v>
      </c>
    </row>
    <row r="7" spans="1:13" s="60" customFormat="1" ht="14.25" customHeight="1">
      <c r="A7" s="85"/>
      <c r="B7" s="86"/>
      <c r="C7" s="87"/>
      <c r="D7" s="90">
        <f aca="true" t="shared" si="1" ref="D7:D21">(C7*$D$5)+C7</f>
        <v>0</v>
      </c>
      <c r="E7" s="100"/>
      <c r="G7" s="89"/>
      <c r="H7" s="86"/>
      <c r="I7" s="87"/>
      <c r="J7" s="90">
        <f>(I7*$J$5)+I7</f>
        <v>0</v>
      </c>
      <c r="K7" s="91"/>
      <c r="M7" s="61" t="b">
        <f t="shared" si="0"/>
        <v>0</v>
      </c>
    </row>
    <row r="8" spans="1:13" ht="14.25" customHeight="1">
      <c r="A8" s="89" t="s">
        <v>27</v>
      </c>
      <c r="B8" s="86" t="s">
        <v>31</v>
      </c>
      <c r="C8" s="87">
        <v>19.71</v>
      </c>
      <c r="D8" s="90">
        <f t="shared" si="1"/>
        <v>20.104200000000002</v>
      </c>
      <c r="E8" s="100">
        <v>20.1</v>
      </c>
      <c r="G8" s="89"/>
      <c r="H8" s="86"/>
      <c r="I8" s="87"/>
      <c r="J8" s="90">
        <f>(I8*$D$5)+I8</f>
        <v>0</v>
      </c>
      <c r="K8" s="100"/>
      <c r="M8" s="49" t="b">
        <f t="shared" si="0"/>
        <v>1</v>
      </c>
    </row>
    <row r="9" spans="1:13" ht="14.25" customHeight="1">
      <c r="A9" s="89" t="s">
        <v>28</v>
      </c>
      <c r="B9" s="88" t="s">
        <v>32</v>
      </c>
      <c r="C9" s="87">
        <v>11.97</v>
      </c>
      <c r="D9" s="90">
        <f t="shared" si="1"/>
        <v>12.2094</v>
      </c>
      <c r="E9" s="100">
        <v>12.2</v>
      </c>
      <c r="G9" s="89" t="s">
        <v>40</v>
      </c>
      <c r="H9" s="86" t="s">
        <v>36</v>
      </c>
      <c r="I9" s="87">
        <v>21.58</v>
      </c>
      <c r="J9" s="90">
        <f aca="true" t="shared" si="2" ref="J9:J15">(I9*$D$5)+I9</f>
        <v>22.011599999999998</v>
      </c>
      <c r="K9" s="100">
        <v>22</v>
      </c>
      <c r="M9" s="49" t="b">
        <f t="shared" si="0"/>
        <v>1</v>
      </c>
    </row>
    <row r="10" spans="1:13" ht="14.25" customHeight="1">
      <c r="A10" s="89" t="s">
        <v>29</v>
      </c>
      <c r="B10" s="88" t="s">
        <v>25</v>
      </c>
      <c r="C10" s="87">
        <v>0.95</v>
      </c>
      <c r="D10" s="90">
        <f t="shared" si="1"/>
        <v>0.969</v>
      </c>
      <c r="E10" s="100">
        <v>0.95</v>
      </c>
      <c r="G10" s="89" t="s">
        <v>27</v>
      </c>
      <c r="H10" s="86" t="s">
        <v>31</v>
      </c>
      <c r="I10" s="87">
        <v>19.71</v>
      </c>
      <c r="J10" s="90">
        <f t="shared" si="2"/>
        <v>20.104200000000002</v>
      </c>
      <c r="K10" s="100">
        <v>20.1</v>
      </c>
      <c r="M10" s="49" t="b">
        <f t="shared" si="0"/>
        <v>1</v>
      </c>
    </row>
    <row r="11" spans="1:13" ht="15" customHeight="1">
      <c r="A11" s="89" t="s">
        <v>30</v>
      </c>
      <c r="B11" s="88" t="s">
        <v>23</v>
      </c>
      <c r="C11" s="87">
        <v>2.6</v>
      </c>
      <c r="D11" s="90">
        <f t="shared" si="1"/>
        <v>2.652</v>
      </c>
      <c r="E11" s="100">
        <v>2.65</v>
      </c>
      <c r="G11" s="89" t="s">
        <v>28</v>
      </c>
      <c r="H11" s="88" t="s">
        <v>32</v>
      </c>
      <c r="I11" s="87">
        <v>11.97</v>
      </c>
      <c r="J11" s="90">
        <f t="shared" si="2"/>
        <v>12.2094</v>
      </c>
      <c r="K11" s="100">
        <v>12.2</v>
      </c>
      <c r="M11" s="49" t="b">
        <f t="shared" si="0"/>
        <v>1</v>
      </c>
    </row>
    <row r="12" spans="1:13" ht="13.5">
      <c r="A12" s="85"/>
      <c r="B12" s="88"/>
      <c r="C12" s="87"/>
      <c r="D12" s="90">
        <f t="shared" si="1"/>
        <v>0</v>
      </c>
      <c r="E12" s="100"/>
      <c r="G12" s="89" t="s">
        <v>29</v>
      </c>
      <c r="H12" s="88" t="s">
        <v>25</v>
      </c>
      <c r="I12" s="87">
        <v>0.95</v>
      </c>
      <c r="J12" s="90">
        <f t="shared" si="2"/>
        <v>0.969</v>
      </c>
      <c r="K12" s="100">
        <v>0.95</v>
      </c>
      <c r="M12" s="49" t="b">
        <f t="shared" si="0"/>
        <v>1</v>
      </c>
    </row>
    <row r="13" spans="1:13" ht="13.5">
      <c r="A13" s="85"/>
      <c r="B13" s="86"/>
      <c r="C13" s="87"/>
      <c r="D13" s="90">
        <f t="shared" si="1"/>
        <v>0</v>
      </c>
      <c r="E13" s="100"/>
      <c r="G13" s="89" t="s">
        <v>30</v>
      </c>
      <c r="H13" s="88" t="s">
        <v>23</v>
      </c>
      <c r="I13" s="87">
        <v>2.6</v>
      </c>
      <c r="J13" s="90">
        <f t="shared" si="2"/>
        <v>2.652</v>
      </c>
      <c r="K13" s="100">
        <v>2.65</v>
      </c>
      <c r="M13" s="49" t="b">
        <f t="shared" si="0"/>
        <v>1</v>
      </c>
    </row>
    <row r="14" spans="1:13" ht="13.5">
      <c r="A14" s="85"/>
      <c r="B14" s="86"/>
      <c r="C14" s="87"/>
      <c r="D14" s="90">
        <f t="shared" si="1"/>
        <v>0</v>
      </c>
      <c r="E14" s="100"/>
      <c r="G14" s="89" t="s">
        <v>35</v>
      </c>
      <c r="H14" s="88" t="s">
        <v>23</v>
      </c>
      <c r="I14" s="87">
        <v>6.03</v>
      </c>
      <c r="J14" s="90">
        <f t="shared" si="2"/>
        <v>6.1506</v>
      </c>
      <c r="K14" s="100">
        <v>6.15</v>
      </c>
      <c r="M14" s="49" t="b">
        <f t="shared" si="0"/>
        <v>1</v>
      </c>
    </row>
    <row r="15" spans="1:13" ht="13.5">
      <c r="A15" s="85"/>
      <c r="B15" s="86"/>
      <c r="C15" s="87"/>
      <c r="D15" s="90">
        <f t="shared" si="1"/>
        <v>0</v>
      </c>
      <c r="E15" s="100"/>
      <c r="G15" s="89"/>
      <c r="H15" s="88"/>
      <c r="I15" s="100"/>
      <c r="J15" s="90">
        <f t="shared" si="2"/>
        <v>0</v>
      </c>
      <c r="K15" s="100"/>
      <c r="M15" s="49" t="b">
        <f t="shared" si="0"/>
        <v>0</v>
      </c>
    </row>
    <row r="16" spans="1:13" ht="13.5">
      <c r="A16" s="85"/>
      <c r="B16" s="86"/>
      <c r="C16" s="87"/>
      <c r="D16" s="90">
        <f t="shared" si="1"/>
        <v>0</v>
      </c>
      <c r="E16" s="100"/>
      <c r="G16" s="89"/>
      <c r="H16" s="88"/>
      <c r="I16" s="100"/>
      <c r="J16" s="90">
        <f aca="true" t="shared" si="3" ref="J16:J21">(I16*$J$5)+I16</f>
        <v>0</v>
      </c>
      <c r="K16" s="100"/>
      <c r="M16" s="49" t="b">
        <f t="shared" si="0"/>
        <v>0</v>
      </c>
    </row>
    <row r="17" spans="1:13" ht="13.5">
      <c r="A17" s="85"/>
      <c r="B17" s="86"/>
      <c r="C17" s="87"/>
      <c r="D17" s="90">
        <f t="shared" si="1"/>
        <v>0</v>
      </c>
      <c r="E17" s="100"/>
      <c r="G17" s="89"/>
      <c r="H17" s="86"/>
      <c r="I17" s="87"/>
      <c r="J17" s="90">
        <f t="shared" si="3"/>
        <v>0</v>
      </c>
      <c r="K17" s="91"/>
      <c r="M17" s="49" t="b">
        <f t="shared" si="0"/>
        <v>0</v>
      </c>
    </row>
    <row r="18" spans="1:13" ht="13.5">
      <c r="A18" s="85"/>
      <c r="B18" s="86"/>
      <c r="C18" s="87"/>
      <c r="D18" s="90">
        <f t="shared" si="1"/>
        <v>0</v>
      </c>
      <c r="E18" s="100"/>
      <c r="G18" s="89"/>
      <c r="H18" s="86"/>
      <c r="I18" s="87"/>
      <c r="J18" s="90">
        <f t="shared" si="3"/>
        <v>0</v>
      </c>
      <c r="K18" s="91"/>
      <c r="M18" s="49" t="b">
        <f t="shared" si="0"/>
        <v>0</v>
      </c>
    </row>
    <row r="19" spans="1:13" ht="13.5">
      <c r="A19" s="85"/>
      <c r="B19" s="86"/>
      <c r="C19" s="87"/>
      <c r="D19" s="90">
        <f t="shared" si="1"/>
        <v>0</v>
      </c>
      <c r="E19" s="100"/>
      <c r="G19" s="89"/>
      <c r="H19" s="86"/>
      <c r="I19" s="87"/>
      <c r="J19" s="90">
        <f t="shared" si="3"/>
        <v>0</v>
      </c>
      <c r="K19" s="91"/>
      <c r="M19" s="49" t="b">
        <f t="shared" si="0"/>
        <v>0</v>
      </c>
    </row>
    <row r="20" spans="1:13" ht="13.5">
      <c r="A20" s="85"/>
      <c r="B20" s="86"/>
      <c r="C20" s="87"/>
      <c r="D20" s="90">
        <f t="shared" si="1"/>
        <v>0</v>
      </c>
      <c r="E20" s="100"/>
      <c r="G20" s="89"/>
      <c r="H20" s="86"/>
      <c r="I20" s="87"/>
      <c r="J20" s="90">
        <f t="shared" si="3"/>
        <v>0</v>
      </c>
      <c r="K20" s="91"/>
      <c r="M20" s="49" t="b">
        <f t="shared" si="0"/>
        <v>0</v>
      </c>
    </row>
    <row r="21" spans="1:13" ht="13.5">
      <c r="A21" s="85"/>
      <c r="B21" s="86"/>
      <c r="C21" s="87"/>
      <c r="D21" s="90">
        <f t="shared" si="1"/>
        <v>0</v>
      </c>
      <c r="E21" s="100"/>
      <c r="G21" s="89"/>
      <c r="H21" s="86"/>
      <c r="I21" s="87"/>
      <c r="J21" s="90">
        <f t="shared" si="3"/>
        <v>0</v>
      </c>
      <c r="K21" s="91"/>
      <c r="M21" s="49" t="b">
        <f t="shared" si="0"/>
        <v>0</v>
      </c>
    </row>
    <row r="22" spans="1:13" s="32" customFormat="1" ht="8.25">
      <c r="A22" s="53" t="s">
        <v>14</v>
      </c>
      <c r="B22" s="24"/>
      <c r="C22" s="25"/>
      <c r="D22" s="26"/>
      <c r="E22" s="24"/>
      <c r="F22" s="27"/>
      <c r="G22" s="28"/>
      <c r="H22" s="29"/>
      <c r="I22" s="30"/>
      <c r="J22" s="26"/>
      <c r="K22" s="29"/>
      <c r="L22" s="27"/>
      <c r="M22" s="50" t="b">
        <f t="shared" si="0"/>
        <v>1</v>
      </c>
    </row>
    <row r="23" spans="1:13" ht="15">
      <c r="A23" s="2" t="s">
        <v>10</v>
      </c>
      <c r="B23" s="8"/>
      <c r="C23" s="94">
        <f>SUM(C7:C21)</f>
        <v>35.230000000000004</v>
      </c>
      <c r="D23" s="13"/>
      <c r="E23" s="81">
        <f>SUM(E7:E21)</f>
        <v>35.9</v>
      </c>
      <c r="G23" s="2"/>
      <c r="H23" s="8"/>
      <c r="I23" s="79"/>
      <c r="J23" s="80"/>
      <c r="K23" s="1"/>
      <c r="M23" s="49" t="b">
        <f t="shared" si="0"/>
        <v>1</v>
      </c>
    </row>
    <row r="24" spans="1:13" s="22" customFormat="1" ht="15">
      <c r="A24" s="54" t="s">
        <v>14</v>
      </c>
      <c r="D24" s="36"/>
      <c r="J24" s="36"/>
      <c r="M24" s="61" t="b">
        <f t="shared" si="0"/>
        <v>1</v>
      </c>
    </row>
    <row r="25" spans="1:13" ht="15">
      <c r="A25" s="134" t="s">
        <v>21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M25" s="49" t="b">
        <f t="shared" si="0"/>
        <v>1</v>
      </c>
    </row>
    <row r="26" spans="1:13" s="32" customFormat="1" ht="8.25">
      <c r="A26" s="52" t="s">
        <v>14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M26" s="64" t="b">
        <f t="shared" si="0"/>
        <v>1</v>
      </c>
    </row>
    <row r="27" spans="1:13" s="18" customFormat="1" ht="15">
      <c r="A27" s="143" t="s">
        <v>24</v>
      </c>
      <c r="B27" s="144"/>
      <c r="C27" s="145"/>
      <c r="D27" s="83"/>
      <c r="E27" s="84"/>
      <c r="G27" s="135" t="s">
        <v>12</v>
      </c>
      <c r="H27" s="135"/>
      <c r="I27" s="135"/>
      <c r="J27" s="129"/>
      <c r="K27" s="129"/>
      <c r="M27" s="49" t="b">
        <f t="shared" si="0"/>
        <v>1</v>
      </c>
    </row>
    <row r="28" spans="1:13" s="38" customFormat="1" ht="8.25">
      <c r="A28" s="52" t="s">
        <v>14</v>
      </c>
      <c r="B28" s="33"/>
      <c r="C28" s="33"/>
      <c r="D28" s="33"/>
      <c r="E28" s="33"/>
      <c r="G28" s="55" t="s">
        <v>14</v>
      </c>
      <c r="M28" s="50" t="b">
        <f t="shared" si="0"/>
        <v>1</v>
      </c>
    </row>
    <row r="29" spans="1:13" ht="15">
      <c r="A29" s="4" t="s">
        <v>6</v>
      </c>
      <c r="B29" s="4" t="s">
        <v>1</v>
      </c>
      <c r="C29" s="5" t="s">
        <v>2</v>
      </c>
      <c r="D29" s="72"/>
      <c r="E29" s="72"/>
      <c r="G29" s="4" t="s">
        <v>4</v>
      </c>
      <c r="H29" s="4" t="s">
        <v>1</v>
      </c>
      <c r="I29" s="4" t="s">
        <v>2</v>
      </c>
      <c r="J29" s="123"/>
      <c r="K29" s="101"/>
      <c r="M29" s="49" t="b">
        <f t="shared" si="0"/>
        <v>1</v>
      </c>
    </row>
    <row r="30" spans="1:13" s="14" customFormat="1" ht="15">
      <c r="A30" s="23" t="s">
        <v>14</v>
      </c>
      <c r="B30" s="33"/>
      <c r="C30" s="34"/>
      <c r="D30" s="34"/>
      <c r="E30" s="34"/>
      <c r="G30" s="97" t="s">
        <v>8</v>
      </c>
      <c r="H30" s="6"/>
      <c r="I30" s="20"/>
      <c r="J30" s="20"/>
      <c r="K30" s="20"/>
      <c r="M30" s="49" t="b">
        <f t="shared" si="0"/>
        <v>1</v>
      </c>
    </row>
    <row r="31" spans="1:13" ht="15" customHeight="1">
      <c r="A31" s="85"/>
      <c r="B31" s="86"/>
      <c r="C31" s="87"/>
      <c r="D31" s="70"/>
      <c r="E31" s="71"/>
      <c r="G31" s="92"/>
      <c r="H31" s="121"/>
      <c r="I31" s="87"/>
      <c r="J31" s="112"/>
      <c r="K31" s="102"/>
      <c r="M31" s="49" t="b">
        <f t="shared" si="0"/>
        <v>0</v>
      </c>
    </row>
    <row r="32" spans="1:13" ht="15" customHeight="1">
      <c r="A32" s="89" t="s">
        <v>27</v>
      </c>
      <c r="B32" s="86" t="s">
        <v>31</v>
      </c>
      <c r="C32" s="87">
        <v>19.71</v>
      </c>
      <c r="D32" s="70"/>
      <c r="E32" s="71"/>
      <c r="G32" s="89" t="s">
        <v>27</v>
      </c>
      <c r="H32" s="86" t="s">
        <v>31</v>
      </c>
      <c r="I32" s="87">
        <v>19.71</v>
      </c>
      <c r="J32" s="112"/>
      <c r="K32" s="102"/>
      <c r="M32" s="49" t="b">
        <f t="shared" si="0"/>
        <v>1</v>
      </c>
    </row>
    <row r="33" spans="1:13" ht="15" customHeight="1">
      <c r="A33" s="89" t="s">
        <v>28</v>
      </c>
      <c r="B33" s="88" t="s">
        <v>32</v>
      </c>
      <c r="C33" s="87">
        <v>11.97</v>
      </c>
      <c r="D33" s="70"/>
      <c r="E33" s="71"/>
      <c r="G33" s="89" t="s">
        <v>28</v>
      </c>
      <c r="H33" s="88" t="s">
        <v>32</v>
      </c>
      <c r="I33" s="87">
        <v>11.97</v>
      </c>
      <c r="J33" s="112"/>
      <c r="K33" s="102"/>
      <c r="M33" s="49" t="b">
        <f t="shared" si="0"/>
        <v>1</v>
      </c>
    </row>
    <row r="34" spans="1:13" ht="15">
      <c r="A34" s="89" t="s">
        <v>29</v>
      </c>
      <c r="B34" s="88" t="s">
        <v>25</v>
      </c>
      <c r="C34" s="87">
        <v>0.95</v>
      </c>
      <c r="D34" s="70"/>
      <c r="E34" s="71"/>
      <c r="G34" s="89" t="s">
        <v>29</v>
      </c>
      <c r="H34" s="88" t="s">
        <v>25</v>
      </c>
      <c r="I34" s="87">
        <v>0.95</v>
      </c>
      <c r="J34" s="112"/>
      <c r="K34" s="102"/>
      <c r="M34" s="49" t="b">
        <f aca="true" t="shared" si="4" ref="M34:M65">OR(IF(A34=0,0,1),IF(G34=0,0,1))</f>
        <v>1</v>
      </c>
    </row>
    <row r="35" spans="1:13" ht="15">
      <c r="A35" s="89" t="s">
        <v>30</v>
      </c>
      <c r="B35" s="88" t="s">
        <v>23</v>
      </c>
      <c r="C35" s="87">
        <v>2.6</v>
      </c>
      <c r="D35" s="70"/>
      <c r="E35" s="71"/>
      <c r="G35" s="89" t="s">
        <v>30</v>
      </c>
      <c r="H35" s="88" t="s">
        <v>23</v>
      </c>
      <c r="I35" s="87">
        <v>2.6</v>
      </c>
      <c r="J35" s="112"/>
      <c r="K35" s="102"/>
      <c r="M35" s="49" t="b">
        <f t="shared" si="4"/>
        <v>1</v>
      </c>
    </row>
    <row r="36" spans="1:13" ht="15">
      <c r="A36" s="85" t="s">
        <v>33</v>
      </c>
      <c r="B36" s="88" t="s">
        <v>34</v>
      </c>
      <c r="C36" s="87">
        <v>17.52</v>
      </c>
      <c r="D36" s="70"/>
      <c r="E36" s="71"/>
      <c r="G36" s="85" t="s">
        <v>33</v>
      </c>
      <c r="H36" s="88" t="s">
        <v>34</v>
      </c>
      <c r="I36" s="87">
        <v>17.52</v>
      </c>
      <c r="J36" s="112"/>
      <c r="K36" s="102"/>
      <c r="M36" s="49" t="b">
        <f t="shared" si="4"/>
        <v>1</v>
      </c>
    </row>
    <row r="37" spans="1:13" ht="15">
      <c r="A37" s="85"/>
      <c r="B37" s="88"/>
      <c r="C37" s="87"/>
      <c r="D37" s="70"/>
      <c r="E37" s="71"/>
      <c r="G37" s="85"/>
      <c r="H37" s="88"/>
      <c r="I37" s="87"/>
      <c r="J37" s="112"/>
      <c r="K37" s="102"/>
      <c r="M37" s="49" t="b">
        <f t="shared" si="4"/>
        <v>0</v>
      </c>
    </row>
    <row r="38" spans="1:13" ht="15">
      <c r="A38" s="85"/>
      <c r="B38" s="86"/>
      <c r="C38" s="87"/>
      <c r="D38" s="70"/>
      <c r="E38" s="71"/>
      <c r="G38" s="92"/>
      <c r="H38" s="121"/>
      <c r="I38" s="87"/>
      <c r="J38" s="112"/>
      <c r="K38" s="102"/>
      <c r="M38" s="49" t="b">
        <f t="shared" si="4"/>
        <v>0</v>
      </c>
    </row>
    <row r="39" spans="1:13" s="32" customFormat="1" ht="15">
      <c r="A39" s="85"/>
      <c r="B39" s="86"/>
      <c r="C39" s="87"/>
      <c r="D39" s="70"/>
      <c r="E39" s="71"/>
      <c r="F39" s="27"/>
      <c r="G39" s="56" t="s">
        <v>14</v>
      </c>
      <c r="H39" s="39"/>
      <c r="I39" s="41"/>
      <c r="J39" s="27"/>
      <c r="K39" s="107"/>
      <c r="L39" s="27"/>
      <c r="M39" s="50" t="b">
        <f t="shared" si="4"/>
        <v>1</v>
      </c>
    </row>
    <row r="40" spans="1:13" ht="15">
      <c r="A40" s="85"/>
      <c r="B40" s="86"/>
      <c r="C40" s="87"/>
      <c r="D40" s="70"/>
      <c r="E40" s="71"/>
      <c r="G40" s="2" t="s">
        <v>9</v>
      </c>
      <c r="H40" s="122"/>
      <c r="I40" s="21">
        <f>SUM(I31:I38)</f>
        <v>52.75</v>
      </c>
      <c r="J40" s="118"/>
      <c r="K40" s="104"/>
      <c r="M40" s="49" t="b">
        <f t="shared" si="4"/>
        <v>1</v>
      </c>
    </row>
    <row r="41" spans="1:13" ht="15">
      <c r="A41" s="85"/>
      <c r="B41" s="86"/>
      <c r="C41" s="87"/>
      <c r="D41" s="70"/>
      <c r="E41" s="71"/>
      <c r="G41" s="98" t="s">
        <v>7</v>
      </c>
      <c r="H41" s="6"/>
      <c r="I41" s="20"/>
      <c r="J41" s="20"/>
      <c r="K41" s="20"/>
      <c r="M41" s="49" t="b">
        <f t="shared" si="4"/>
        <v>1</v>
      </c>
    </row>
    <row r="42" spans="1:13" ht="15">
      <c r="A42" s="85"/>
      <c r="B42" s="86"/>
      <c r="C42" s="87"/>
      <c r="D42" s="70"/>
      <c r="E42" s="71"/>
      <c r="G42" s="92"/>
      <c r="H42" s="121"/>
      <c r="I42" s="86"/>
      <c r="J42" s="112"/>
      <c r="K42" s="102"/>
      <c r="M42" s="49" t="b">
        <f t="shared" si="4"/>
        <v>0</v>
      </c>
    </row>
    <row r="43" spans="1:13" ht="15" customHeight="1">
      <c r="A43" s="85"/>
      <c r="B43" s="86"/>
      <c r="C43" s="87"/>
      <c r="D43" s="70"/>
      <c r="E43" s="71"/>
      <c r="G43" s="89" t="s">
        <v>37</v>
      </c>
      <c r="H43" s="86" t="s">
        <v>39</v>
      </c>
      <c r="I43" s="87">
        <v>28.95</v>
      </c>
      <c r="J43" s="112"/>
      <c r="K43" s="102"/>
      <c r="M43" s="49" t="b">
        <f t="shared" si="4"/>
        <v>1</v>
      </c>
    </row>
    <row r="44" spans="1:13" ht="15">
      <c r="A44" s="85"/>
      <c r="B44" s="86"/>
      <c r="C44" s="87"/>
      <c r="D44" s="70"/>
      <c r="E44" s="71"/>
      <c r="G44" s="89" t="s">
        <v>29</v>
      </c>
      <c r="H44" s="88" t="s">
        <v>25</v>
      </c>
      <c r="I44" s="87">
        <v>0.95</v>
      </c>
      <c r="J44" s="112"/>
      <c r="K44" s="102"/>
      <c r="M44" s="49" t="b">
        <f t="shared" si="4"/>
        <v>1</v>
      </c>
    </row>
    <row r="45" spans="1:13" ht="15">
      <c r="A45" s="85"/>
      <c r="B45" s="86"/>
      <c r="C45" s="87"/>
      <c r="D45" s="70"/>
      <c r="E45" s="71"/>
      <c r="G45" s="89" t="s">
        <v>35</v>
      </c>
      <c r="H45" s="88" t="s">
        <v>23</v>
      </c>
      <c r="I45" s="87">
        <v>6.03</v>
      </c>
      <c r="J45" s="112"/>
      <c r="K45" s="102"/>
      <c r="M45" s="49" t="b">
        <f t="shared" si="4"/>
        <v>1</v>
      </c>
    </row>
    <row r="46" spans="1:13" ht="13.5">
      <c r="A46" s="53" t="s">
        <v>14</v>
      </c>
      <c r="B46" s="24"/>
      <c r="C46" s="25"/>
      <c r="D46" s="82"/>
      <c r="E46" s="73"/>
      <c r="G46" s="89"/>
      <c r="H46" s="88"/>
      <c r="I46" s="100"/>
      <c r="J46" s="112"/>
      <c r="K46" s="102"/>
      <c r="M46" s="49" t="b">
        <f t="shared" si="4"/>
        <v>1</v>
      </c>
    </row>
    <row r="47" spans="1:13" ht="15">
      <c r="A47" s="2" t="s">
        <v>10</v>
      </c>
      <c r="B47" s="8"/>
      <c r="C47" s="94">
        <f>SUM(C31:C45)</f>
        <v>52.75</v>
      </c>
      <c r="D47" s="74"/>
      <c r="E47" s="74"/>
      <c r="G47" s="89"/>
      <c r="H47" s="88"/>
      <c r="I47" s="87"/>
      <c r="J47" s="112"/>
      <c r="K47" s="102"/>
      <c r="M47" s="49" t="b">
        <f t="shared" si="4"/>
        <v>1</v>
      </c>
    </row>
    <row r="48" spans="1:13" ht="15" customHeight="1">
      <c r="A48" s="138"/>
      <c r="B48" s="139"/>
      <c r="C48" s="7"/>
      <c r="D48" s="19"/>
      <c r="E48" s="9"/>
      <c r="G48" s="89"/>
      <c r="H48" s="88"/>
      <c r="I48" s="87"/>
      <c r="J48" s="112"/>
      <c r="K48" s="102"/>
      <c r="M48" s="49" t="b">
        <f t="shared" si="4"/>
        <v>0</v>
      </c>
    </row>
    <row r="49" spans="1:13" ht="15">
      <c r="A49" s="138"/>
      <c r="B49" s="139"/>
      <c r="C49" s="7"/>
      <c r="D49" s="19"/>
      <c r="E49" s="9"/>
      <c r="G49" s="89"/>
      <c r="H49" s="88"/>
      <c r="I49" s="87"/>
      <c r="J49" s="112"/>
      <c r="K49" s="102"/>
      <c r="M49" s="49" t="b">
        <f t="shared" si="4"/>
        <v>0</v>
      </c>
    </row>
    <row r="50" spans="1:13" s="38" customFormat="1" ht="8.25">
      <c r="A50" s="57" t="s">
        <v>14</v>
      </c>
      <c r="B50" s="42"/>
      <c r="C50" s="43"/>
      <c r="D50" s="116"/>
      <c r="E50" s="117"/>
      <c r="F50" s="44"/>
      <c r="G50" s="57" t="s">
        <v>14</v>
      </c>
      <c r="H50" s="42"/>
      <c r="I50" s="114"/>
      <c r="J50" s="44"/>
      <c r="K50" s="124"/>
      <c r="L50" s="44"/>
      <c r="M50" s="50" t="b">
        <f t="shared" si="4"/>
        <v>1</v>
      </c>
    </row>
    <row r="51" spans="1:16" ht="15">
      <c r="A51" s="140"/>
      <c r="B51" s="141"/>
      <c r="C51" s="12"/>
      <c r="D51" s="118"/>
      <c r="E51" s="104"/>
      <c r="G51" s="68" t="s">
        <v>9</v>
      </c>
      <c r="H51" s="113"/>
      <c r="I51" s="21">
        <f>SUM(I42:I49)</f>
        <v>35.93</v>
      </c>
      <c r="J51" s="118"/>
      <c r="K51" s="104"/>
      <c r="M51" s="49" t="b">
        <f t="shared" si="4"/>
        <v>1</v>
      </c>
      <c r="N51" s="10"/>
      <c r="O51" s="11"/>
      <c r="P51" s="11"/>
    </row>
    <row r="52" spans="1:16" s="38" customFormat="1" ht="8.25">
      <c r="A52" s="58"/>
      <c r="B52" s="45"/>
      <c r="C52" s="119"/>
      <c r="D52" s="46"/>
      <c r="E52" s="106"/>
      <c r="F52" s="46"/>
      <c r="G52" s="58" t="s">
        <v>14</v>
      </c>
      <c r="H52" s="45"/>
      <c r="I52" s="125"/>
      <c r="J52" s="46"/>
      <c r="K52" s="106"/>
      <c r="L52" s="46"/>
      <c r="M52" s="50" t="b">
        <f t="shared" si="4"/>
        <v>1</v>
      </c>
      <c r="N52" s="47"/>
      <c r="O52" s="48"/>
      <c r="P52" s="48"/>
    </row>
    <row r="53" spans="1:13" ht="15">
      <c r="A53" s="140"/>
      <c r="B53" s="141"/>
      <c r="C53" s="12"/>
      <c r="D53" s="118"/>
      <c r="E53" s="104"/>
      <c r="G53" s="68" t="s">
        <v>10</v>
      </c>
      <c r="H53" s="113"/>
      <c r="I53" s="94">
        <f>I40+I51</f>
        <v>88.68</v>
      </c>
      <c r="J53" s="118"/>
      <c r="K53" s="104"/>
      <c r="M53" s="49" t="b">
        <f t="shared" si="4"/>
        <v>1</v>
      </c>
    </row>
    <row r="54" spans="1:13" s="36" customFormat="1" ht="12.75">
      <c r="A54" s="55" t="s">
        <v>14</v>
      </c>
      <c r="G54" s="55" t="s">
        <v>14</v>
      </c>
      <c r="M54" s="49" t="b">
        <f t="shared" si="4"/>
        <v>1</v>
      </c>
    </row>
    <row r="55" spans="1:13" ht="15">
      <c r="A55" s="136" t="s">
        <v>5</v>
      </c>
      <c r="B55" s="136"/>
      <c r="C55" s="136"/>
      <c r="D55" s="130"/>
      <c r="E55" s="129"/>
      <c r="G55" s="135" t="s">
        <v>13</v>
      </c>
      <c r="H55" s="135"/>
      <c r="I55" s="135"/>
      <c r="J55" s="129"/>
      <c r="K55" s="129"/>
      <c r="M55" s="49" t="b">
        <f t="shared" si="4"/>
        <v>1</v>
      </c>
    </row>
    <row r="56" spans="7:13" s="38" customFormat="1" ht="8.25">
      <c r="G56" s="55" t="s">
        <v>14</v>
      </c>
      <c r="M56" s="50" t="b">
        <f t="shared" si="4"/>
        <v>1</v>
      </c>
    </row>
    <row r="57" spans="1:13" ht="15">
      <c r="A57" s="69" t="s">
        <v>4</v>
      </c>
      <c r="B57" s="4" t="s">
        <v>1</v>
      </c>
      <c r="C57" s="4" t="s">
        <v>2</v>
      </c>
      <c r="D57" s="101"/>
      <c r="E57" s="101"/>
      <c r="G57" s="4" t="s">
        <v>4</v>
      </c>
      <c r="H57" s="69" t="s">
        <v>1</v>
      </c>
      <c r="I57" s="4" t="s">
        <v>2</v>
      </c>
      <c r="J57" s="101"/>
      <c r="K57" s="101"/>
      <c r="M57" s="49" t="b">
        <f t="shared" si="4"/>
        <v>1</v>
      </c>
    </row>
    <row r="58" spans="1:13" ht="15">
      <c r="A58" s="97" t="s">
        <v>8</v>
      </c>
      <c r="B58" s="20"/>
      <c r="C58" s="110"/>
      <c r="D58" s="20"/>
      <c r="E58" s="20"/>
      <c r="G58" s="97" t="s">
        <v>8</v>
      </c>
      <c r="H58" s="20"/>
      <c r="I58" s="127"/>
      <c r="J58" s="20"/>
      <c r="K58" s="20"/>
      <c r="M58" s="49" t="b">
        <f t="shared" si="4"/>
        <v>1</v>
      </c>
    </row>
    <row r="59" spans="1:13" ht="15" customHeight="1">
      <c r="A59" s="85"/>
      <c r="B59" s="86"/>
      <c r="C59" s="87"/>
      <c r="D59" s="102"/>
      <c r="E59" s="102"/>
      <c r="G59" s="126"/>
      <c r="H59" s="108"/>
      <c r="I59" s="93"/>
      <c r="J59" s="102"/>
      <c r="K59" s="102"/>
      <c r="M59" s="49" t="b">
        <f t="shared" si="4"/>
        <v>0</v>
      </c>
    </row>
    <row r="60" spans="1:13" ht="15" customHeight="1">
      <c r="A60" s="89" t="s">
        <v>27</v>
      </c>
      <c r="B60" s="86" t="s">
        <v>31</v>
      </c>
      <c r="C60" s="87">
        <v>19.71</v>
      </c>
      <c r="D60" s="102"/>
      <c r="E60" s="102"/>
      <c r="G60" s="89" t="s">
        <v>27</v>
      </c>
      <c r="H60" s="86" t="s">
        <v>31</v>
      </c>
      <c r="I60" s="87">
        <v>19.71</v>
      </c>
      <c r="J60" s="102"/>
      <c r="K60" s="102"/>
      <c r="M60" s="49" t="b">
        <f t="shared" si="4"/>
        <v>1</v>
      </c>
    </row>
    <row r="61" spans="1:13" ht="13.5">
      <c r="A61" s="89" t="s">
        <v>28</v>
      </c>
      <c r="B61" s="88" t="s">
        <v>32</v>
      </c>
      <c r="C61" s="87">
        <v>11.97</v>
      </c>
      <c r="D61" s="102"/>
      <c r="E61" s="102"/>
      <c r="G61" s="89" t="s">
        <v>28</v>
      </c>
      <c r="H61" s="88" t="s">
        <v>32</v>
      </c>
      <c r="I61" s="87">
        <v>11.97</v>
      </c>
      <c r="J61" s="102"/>
      <c r="K61" s="102"/>
      <c r="M61" s="49" t="b">
        <f t="shared" si="4"/>
        <v>1</v>
      </c>
    </row>
    <row r="62" spans="1:13" ht="13.5">
      <c r="A62" s="89" t="s">
        <v>29</v>
      </c>
      <c r="B62" s="88" t="s">
        <v>25</v>
      </c>
      <c r="C62" s="87">
        <v>0.95</v>
      </c>
      <c r="D62" s="102"/>
      <c r="E62" s="102"/>
      <c r="G62" s="89" t="s">
        <v>29</v>
      </c>
      <c r="H62" s="88" t="s">
        <v>25</v>
      </c>
      <c r="I62" s="87">
        <v>0.95</v>
      </c>
      <c r="J62" s="102"/>
      <c r="K62" s="102"/>
      <c r="M62" s="49" t="b">
        <f t="shared" si="4"/>
        <v>1</v>
      </c>
    </row>
    <row r="63" spans="1:13" ht="13.5">
      <c r="A63" s="89" t="s">
        <v>30</v>
      </c>
      <c r="B63" s="88" t="s">
        <v>23</v>
      </c>
      <c r="C63" s="87">
        <v>2.6</v>
      </c>
      <c r="D63" s="102"/>
      <c r="E63" s="102"/>
      <c r="G63" s="89" t="s">
        <v>30</v>
      </c>
      <c r="H63" s="88" t="s">
        <v>23</v>
      </c>
      <c r="I63" s="87">
        <v>2.6</v>
      </c>
      <c r="J63" s="102"/>
      <c r="K63" s="102"/>
      <c r="M63" s="49" t="b">
        <f t="shared" si="4"/>
        <v>1</v>
      </c>
    </row>
    <row r="64" spans="1:13" ht="13.5">
      <c r="A64" s="85"/>
      <c r="B64" s="88"/>
      <c r="C64" s="87"/>
      <c r="D64" s="102"/>
      <c r="E64" s="102"/>
      <c r="G64" s="85" t="s">
        <v>33</v>
      </c>
      <c r="H64" s="88" t="s">
        <v>34</v>
      </c>
      <c r="I64" s="87">
        <v>17.52</v>
      </c>
      <c r="J64" s="102"/>
      <c r="K64" s="102"/>
      <c r="M64" s="49" t="b">
        <f t="shared" si="4"/>
        <v>1</v>
      </c>
    </row>
    <row r="65" spans="1:13" ht="13.5">
      <c r="A65" s="92"/>
      <c r="B65" s="108"/>
      <c r="C65" s="87"/>
      <c r="D65" s="102"/>
      <c r="E65" s="102"/>
      <c r="G65" s="85"/>
      <c r="H65" s="88"/>
      <c r="I65" s="87"/>
      <c r="J65" s="102"/>
      <c r="K65" s="102"/>
      <c r="M65" s="49" t="b">
        <f t="shared" si="4"/>
        <v>0</v>
      </c>
    </row>
    <row r="66" spans="1:13" ht="13.5">
      <c r="A66" s="92"/>
      <c r="B66" s="108"/>
      <c r="C66" s="87"/>
      <c r="D66" s="102"/>
      <c r="E66" s="102"/>
      <c r="G66" s="126"/>
      <c r="H66" s="108"/>
      <c r="I66" s="93"/>
      <c r="J66" s="102"/>
      <c r="K66" s="102"/>
      <c r="M66" s="49" t="b">
        <f aca="true" t="shared" si="5" ref="M66:M81">OR(IF(A66=0,0,1),IF(G66=0,0,1))</f>
        <v>0</v>
      </c>
    </row>
    <row r="67" spans="1:13" s="32" customFormat="1" ht="8.25">
      <c r="A67" s="39"/>
      <c r="B67" s="40"/>
      <c r="C67" s="111"/>
      <c r="D67" s="103"/>
      <c r="E67" s="103"/>
      <c r="G67" s="56" t="s">
        <v>14</v>
      </c>
      <c r="H67" s="40"/>
      <c r="I67" s="128"/>
      <c r="J67" s="103"/>
      <c r="K67" s="103"/>
      <c r="M67" s="50" t="b">
        <f t="shared" si="5"/>
        <v>1</v>
      </c>
    </row>
    <row r="68" spans="1:13" ht="15">
      <c r="A68" s="68" t="s">
        <v>9</v>
      </c>
      <c r="B68" s="109"/>
      <c r="C68" s="99">
        <f>SUM(C59:C66)</f>
        <v>35.230000000000004</v>
      </c>
      <c r="D68" s="104"/>
      <c r="E68" s="104"/>
      <c r="G68" s="2" t="s">
        <v>9</v>
      </c>
      <c r="H68" s="109"/>
      <c r="I68" s="99">
        <f>SUM(I59:I66)</f>
        <v>52.75</v>
      </c>
      <c r="J68" s="104"/>
      <c r="K68" s="104"/>
      <c r="M68" s="49" t="b">
        <f t="shared" si="5"/>
        <v>1</v>
      </c>
    </row>
    <row r="69" spans="1:13" ht="15">
      <c r="A69" s="97" t="s">
        <v>7</v>
      </c>
      <c r="B69" s="6"/>
      <c r="C69" s="20"/>
      <c r="D69" s="20"/>
      <c r="E69" s="20"/>
      <c r="G69" s="97" t="s">
        <v>7</v>
      </c>
      <c r="H69" s="6"/>
      <c r="I69" s="127"/>
      <c r="J69" s="20"/>
      <c r="K69" s="20"/>
      <c r="M69" s="49" t="b">
        <f t="shared" si="5"/>
        <v>1</v>
      </c>
    </row>
    <row r="70" spans="1:13" ht="13.5">
      <c r="A70" s="126"/>
      <c r="B70" s="121"/>
      <c r="C70" s="86"/>
      <c r="D70" s="112"/>
      <c r="E70" s="102"/>
      <c r="G70" s="89"/>
      <c r="H70" s="86"/>
      <c r="I70" s="87"/>
      <c r="J70" s="112"/>
      <c r="K70" s="102"/>
      <c r="M70" s="49" t="b">
        <f t="shared" si="5"/>
        <v>0</v>
      </c>
    </row>
    <row r="71" spans="1:13" ht="13.5">
      <c r="A71" s="85"/>
      <c r="B71" s="86"/>
      <c r="C71" s="87"/>
      <c r="D71" s="112"/>
      <c r="E71" s="102"/>
      <c r="G71" s="89" t="s">
        <v>37</v>
      </c>
      <c r="H71" s="86" t="s">
        <v>38</v>
      </c>
      <c r="I71" s="87">
        <v>42.39</v>
      </c>
      <c r="J71" s="112"/>
      <c r="K71" s="102"/>
      <c r="M71" s="49" t="b">
        <f t="shared" si="5"/>
        <v>1</v>
      </c>
    </row>
    <row r="72" spans="1:13" ht="13.5">
      <c r="A72" s="85"/>
      <c r="B72" s="86"/>
      <c r="C72" s="87"/>
      <c r="D72" s="112"/>
      <c r="E72" s="102"/>
      <c r="G72" s="89" t="s">
        <v>29</v>
      </c>
      <c r="H72" s="88" t="s">
        <v>25</v>
      </c>
      <c r="I72" s="87">
        <v>0.95</v>
      </c>
      <c r="J72" s="112"/>
      <c r="K72" s="102"/>
      <c r="M72" s="49" t="b">
        <f t="shared" si="5"/>
        <v>1</v>
      </c>
    </row>
    <row r="73" spans="1:13" ht="15" customHeight="1">
      <c r="A73" s="85"/>
      <c r="B73" s="86"/>
      <c r="C73" s="87"/>
      <c r="D73" s="112"/>
      <c r="E73" s="102"/>
      <c r="G73" s="89" t="s">
        <v>35</v>
      </c>
      <c r="H73" s="88" t="s">
        <v>23</v>
      </c>
      <c r="I73" s="87">
        <v>6.03</v>
      </c>
      <c r="J73" s="112"/>
      <c r="K73" s="102"/>
      <c r="M73" s="49" t="b">
        <f t="shared" si="5"/>
        <v>1</v>
      </c>
    </row>
    <row r="74" spans="1:13" ht="13.5">
      <c r="A74" s="85"/>
      <c r="B74" s="88"/>
      <c r="C74" s="87"/>
      <c r="D74" s="112"/>
      <c r="E74" s="102"/>
      <c r="G74" s="89"/>
      <c r="H74" s="88"/>
      <c r="I74" s="100"/>
      <c r="J74" s="112"/>
      <c r="K74" s="102"/>
      <c r="M74" s="49" t="b">
        <f t="shared" si="5"/>
        <v>0</v>
      </c>
    </row>
    <row r="75" spans="1:13" ht="13.5">
      <c r="A75" s="85"/>
      <c r="B75" s="88"/>
      <c r="C75" s="87"/>
      <c r="D75" s="112"/>
      <c r="E75" s="102"/>
      <c r="G75" s="89"/>
      <c r="H75" s="88"/>
      <c r="I75" s="87"/>
      <c r="J75" s="112"/>
      <c r="K75" s="102"/>
      <c r="M75" s="49" t="b">
        <f t="shared" si="5"/>
        <v>0</v>
      </c>
    </row>
    <row r="76" spans="1:13" ht="13.5">
      <c r="A76" s="85"/>
      <c r="B76" s="88"/>
      <c r="C76" s="87"/>
      <c r="D76" s="112"/>
      <c r="E76" s="102"/>
      <c r="G76" s="85"/>
      <c r="H76" s="88"/>
      <c r="I76" s="87"/>
      <c r="J76" s="112"/>
      <c r="K76" s="102"/>
      <c r="M76" s="49" t="b">
        <f t="shared" si="5"/>
        <v>0</v>
      </c>
    </row>
    <row r="77" spans="1:13" ht="13.5">
      <c r="A77" s="126"/>
      <c r="B77" s="121"/>
      <c r="C77" s="86"/>
      <c r="D77" s="112"/>
      <c r="E77" s="102"/>
      <c r="G77" s="85"/>
      <c r="H77" s="88"/>
      <c r="I77" s="87"/>
      <c r="J77" s="112"/>
      <c r="K77" s="102"/>
      <c r="M77" s="49" t="b">
        <f t="shared" si="5"/>
        <v>0</v>
      </c>
    </row>
    <row r="78" spans="1:13" s="38" customFormat="1" ht="8.25">
      <c r="A78" s="42"/>
      <c r="B78" s="42"/>
      <c r="C78" s="114"/>
      <c r="D78" s="44"/>
      <c r="E78" s="105"/>
      <c r="G78" s="57" t="s">
        <v>14</v>
      </c>
      <c r="H78" s="42"/>
      <c r="I78" s="114"/>
      <c r="J78" s="44"/>
      <c r="K78" s="105"/>
      <c r="M78" s="50" t="b">
        <f t="shared" si="5"/>
        <v>1</v>
      </c>
    </row>
    <row r="79" spans="1:13" ht="15">
      <c r="A79" s="68" t="s">
        <v>9</v>
      </c>
      <c r="B79" s="113"/>
      <c r="C79" s="99">
        <f>SUM(C70:C77)</f>
        <v>0</v>
      </c>
      <c r="D79" s="104"/>
      <c r="E79" s="104"/>
      <c r="G79" s="2" t="s">
        <v>9</v>
      </c>
      <c r="H79" s="113"/>
      <c r="I79" s="99">
        <f>SUM(I70:I77)</f>
        <v>49.370000000000005</v>
      </c>
      <c r="J79" s="118"/>
      <c r="K79" s="104"/>
      <c r="M79" s="49" t="b">
        <f t="shared" si="5"/>
        <v>1</v>
      </c>
    </row>
    <row r="80" spans="1:13" s="38" customFormat="1" ht="8.25">
      <c r="A80" s="45"/>
      <c r="B80" s="45"/>
      <c r="C80" s="115"/>
      <c r="D80" s="46"/>
      <c r="E80" s="106"/>
      <c r="G80" s="59" t="s">
        <v>14</v>
      </c>
      <c r="H80" s="45"/>
      <c r="I80" s="125"/>
      <c r="J80" s="46"/>
      <c r="K80" s="106"/>
      <c r="M80" s="50" t="b">
        <f t="shared" si="5"/>
        <v>1</v>
      </c>
    </row>
    <row r="81" spans="1:13" ht="15">
      <c r="A81" s="68" t="s">
        <v>10</v>
      </c>
      <c r="B81" s="113"/>
      <c r="C81" s="94">
        <f>C68+C79</f>
        <v>35.230000000000004</v>
      </c>
      <c r="D81" s="104"/>
      <c r="E81" s="104"/>
      <c r="G81" s="2" t="s">
        <v>10</v>
      </c>
      <c r="H81" s="113"/>
      <c r="I81" s="94">
        <f>I68+I79</f>
        <v>102.12</v>
      </c>
      <c r="J81" s="118"/>
      <c r="K81" s="104"/>
      <c r="M81" s="49" t="b">
        <f t="shared" si="5"/>
        <v>1</v>
      </c>
    </row>
    <row r="82" spans="1:5" ht="12.75">
      <c r="A82" s="36"/>
      <c r="B82" s="36"/>
      <c r="C82" s="36"/>
      <c r="D82" s="36"/>
      <c r="E82" s="36"/>
    </row>
    <row r="83" spans="1:11" ht="15">
      <c r="A83" s="137" t="s">
        <v>3</v>
      </c>
      <c r="B83" s="137"/>
      <c r="C83" s="137"/>
      <c r="D83" s="131"/>
      <c r="E83" s="132"/>
      <c r="G83" s="95" t="s">
        <v>15</v>
      </c>
      <c r="H83" s="63"/>
      <c r="I83" s="63"/>
      <c r="J83" s="65"/>
      <c r="K83" s="65"/>
    </row>
    <row r="84" spans="1:11" ht="15">
      <c r="A84" s="38"/>
      <c r="B84" s="38"/>
      <c r="C84" s="38"/>
      <c r="D84" s="38"/>
      <c r="E84" s="38"/>
      <c r="G84" s="95"/>
      <c r="H84" s="62"/>
      <c r="I84" s="62"/>
      <c r="J84" s="66"/>
      <c r="K84" s="66"/>
    </row>
    <row r="85" spans="1:11" ht="17.25">
      <c r="A85" s="69" t="s">
        <v>4</v>
      </c>
      <c r="B85" s="4" t="s">
        <v>1</v>
      </c>
      <c r="C85" s="4" t="s">
        <v>2</v>
      </c>
      <c r="D85" s="101"/>
      <c r="E85" s="101"/>
      <c r="G85" s="95" t="s">
        <v>16</v>
      </c>
      <c r="H85" s="63"/>
      <c r="I85" s="63"/>
      <c r="J85" s="65"/>
      <c r="K85" s="120" t="s">
        <v>20</v>
      </c>
    </row>
    <row r="86" spans="1:11" ht="15">
      <c r="A86" s="6"/>
      <c r="B86" s="20"/>
      <c r="C86" s="110"/>
      <c r="D86" s="20"/>
      <c r="E86" s="20"/>
      <c r="G86" s="95"/>
      <c r="H86" s="62"/>
      <c r="I86" s="62"/>
      <c r="J86" s="66"/>
      <c r="K86" s="66"/>
    </row>
    <row r="87" spans="1:11" ht="15">
      <c r="A87" s="85"/>
      <c r="B87" s="86"/>
      <c r="C87" s="87"/>
      <c r="D87" s="102"/>
      <c r="E87" s="102"/>
      <c r="G87" s="95" t="s">
        <v>17</v>
      </c>
      <c r="H87" s="63"/>
      <c r="I87" s="63"/>
      <c r="J87" s="65"/>
      <c r="K87" s="65"/>
    </row>
    <row r="88" spans="1:11" ht="15">
      <c r="A88" s="89"/>
      <c r="B88" s="88"/>
      <c r="C88" s="87"/>
      <c r="D88" s="102"/>
      <c r="E88" s="102"/>
      <c r="G88" s="95"/>
      <c r="H88" s="62"/>
      <c r="I88" s="62"/>
      <c r="J88" s="66"/>
      <c r="K88" s="66"/>
    </row>
    <row r="89" spans="1:11" ht="15">
      <c r="A89" s="89" t="s">
        <v>27</v>
      </c>
      <c r="B89" s="86" t="s">
        <v>31</v>
      </c>
      <c r="C89" s="87">
        <v>19.71</v>
      </c>
      <c r="D89" s="102"/>
      <c r="E89" s="102"/>
      <c r="G89" s="95"/>
      <c r="H89" s="62"/>
      <c r="I89" s="62"/>
      <c r="J89" s="66"/>
      <c r="K89" s="66"/>
    </row>
    <row r="90" spans="1:11" ht="15">
      <c r="A90" s="89" t="s">
        <v>29</v>
      </c>
      <c r="B90" s="88" t="s">
        <v>25</v>
      </c>
      <c r="C90" s="87">
        <v>0.95</v>
      </c>
      <c r="D90" s="102"/>
      <c r="E90" s="102"/>
      <c r="G90" s="95"/>
      <c r="H90" s="62"/>
      <c r="I90" s="62"/>
      <c r="J90" s="66"/>
      <c r="K90" s="66"/>
    </row>
    <row r="91" spans="1:11" ht="13.5">
      <c r="A91" s="89" t="s">
        <v>30</v>
      </c>
      <c r="B91" s="88" t="s">
        <v>23</v>
      </c>
      <c r="C91" s="87">
        <v>2.6</v>
      </c>
      <c r="D91" s="102"/>
      <c r="E91" s="102"/>
      <c r="G91" s="96"/>
      <c r="H91" s="38"/>
      <c r="I91" s="38"/>
      <c r="J91" s="67"/>
      <c r="K91" s="67"/>
    </row>
    <row r="92" spans="1:11" ht="15">
      <c r="A92" s="85"/>
      <c r="B92" s="88"/>
      <c r="C92" s="87"/>
      <c r="D92" s="102"/>
      <c r="E92" s="102"/>
      <c r="G92" s="95" t="s">
        <v>18</v>
      </c>
      <c r="H92" s="63"/>
      <c r="I92" s="63"/>
      <c r="J92" s="65"/>
      <c r="K92" s="65"/>
    </row>
    <row r="93" spans="1:5" ht="13.5">
      <c r="A93" s="92"/>
      <c r="B93" s="108"/>
      <c r="C93" s="87"/>
      <c r="D93" s="102"/>
      <c r="E93" s="102"/>
    </row>
    <row r="94" spans="1:5" ht="13.5">
      <c r="A94" s="92"/>
      <c r="B94" s="108"/>
      <c r="C94" s="87"/>
      <c r="D94" s="102"/>
      <c r="E94" s="102"/>
    </row>
    <row r="95" spans="1:5" ht="12.75">
      <c r="A95" s="39"/>
      <c r="B95" s="40"/>
      <c r="C95" s="111"/>
      <c r="D95" s="103"/>
      <c r="E95" s="107"/>
    </row>
    <row r="96" spans="1:5" ht="15">
      <c r="A96" s="68" t="s">
        <v>10</v>
      </c>
      <c r="B96" s="109"/>
      <c r="C96" s="94">
        <f>SUM(C87:C94)</f>
        <v>23.26</v>
      </c>
      <c r="D96" s="104"/>
      <c r="E96" s="104"/>
    </row>
  </sheetData>
  <sheetProtection/>
  <autoFilter ref="M1:M81"/>
  <mergeCells count="12">
    <mergeCell ref="A3:E3"/>
    <mergeCell ref="A27:C27"/>
    <mergeCell ref="G3:K3"/>
    <mergeCell ref="A25:K25"/>
    <mergeCell ref="G27:I27"/>
    <mergeCell ref="G55:I55"/>
    <mergeCell ref="A55:C55"/>
    <mergeCell ref="A83:C83"/>
    <mergeCell ref="A48:B48"/>
    <mergeCell ref="A49:B49"/>
    <mergeCell ref="A51:B51"/>
    <mergeCell ref="A53:B53"/>
  </mergeCells>
  <printOptions/>
  <pageMargins left="0.3937007874015748" right="0.3937007874015748" top="0.3937007874015748" bottom="0.3937007874015748" header="0.5118110236220472" footer="0.5118110236220472"/>
  <pageSetup blackAndWhite="1" fitToHeight="1" fitToWidth="1"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2020-09-04T07:44:12Z</cp:lastPrinted>
  <dcterms:created xsi:type="dcterms:W3CDTF">1996-10-08T23:32:33Z</dcterms:created>
  <dcterms:modified xsi:type="dcterms:W3CDTF">2020-12-07T10:51:49Z</dcterms:modified>
  <cp:category/>
  <cp:version/>
  <cp:contentType/>
  <cp:contentStatus/>
</cp:coreProperties>
</file>